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2019" sheetId="1" r:id="rId1"/>
  </sheets>
  <definedNames>
    <definedName name="_xlnm.Print_Titles" localSheetId="0">'приложение 6 2019'!$4:$5</definedName>
    <definedName name="_xlnm.Print_Area" localSheetId="0">'приложение 6 2019'!$A$1:$E$40</definedName>
  </definedNames>
  <calcPr fullCalcOnLoad="1"/>
</workbook>
</file>

<file path=xl/sharedStrings.xml><?xml version="1.0" encoding="utf-8"?>
<sst xmlns="http://schemas.openxmlformats.org/spreadsheetml/2006/main" count="67" uniqueCount="40">
  <si>
    <t xml:space="preserve">В С Е Г О расходов  </t>
  </si>
  <si>
    <t>Сумма, тыс. рублей</t>
  </si>
  <si>
    <t>в том числе за счет безвозмездных поступлений</t>
  </si>
  <si>
    <t>всего</t>
  </si>
  <si>
    <t>870</t>
  </si>
  <si>
    <t>Резервные средства</t>
  </si>
  <si>
    <t>540</t>
  </si>
  <si>
    <t>Иные межбюджетные трансферты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</si>
  <si>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</si>
  <si>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</si>
  <si>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</si>
  <si>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</si>
  <si>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</si>
  <si>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Предоставление межбюджетных трансфертов из бюджета поселения</t>
  </si>
  <si>
    <t>Непрограммные направления расходов местного бюджета</t>
  </si>
  <si>
    <t>ЦСР</t>
  </si>
  <si>
    <t>ВР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</si>
  <si>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</si>
  <si>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</si>
  <si>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3800000000</t>
  </si>
  <si>
    <t>4000000000</t>
  </si>
  <si>
    <t>4100000000</t>
  </si>
  <si>
    <t>4400000000</t>
  </si>
  <si>
    <t>4600000000</t>
  </si>
  <si>
    <t xml:space="preserve">Наименование 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</si>
  <si>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 на 2016-2018 годы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</si>
  <si>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</si>
  <si>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на 2016-2018гг.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</si>
  <si>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на 2016-2018гг.</t>
  </si>
  <si>
    <t>Администрация сельского поселения Захаркино                                                                                     муниципального района Сергиевский Самарской области</t>
  </si>
  <si>
    <t>Мунициавльная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</si>
  <si>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2019 год</t>
  </si>
  <si>
    <t>Увеличение прочей кредиторской задолженности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</si>
  <si>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</si>
  <si>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</si>
  <si>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</si>
  <si>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</si>
  <si>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</si>
  <si>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</si>
  <si>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      Приложение № 6                                                                                             к   Решению Собрания представителей сельского поселения  Захаркино муниципального района Сергиевский Самарской области                                                                          "О бюджете сельского поселения Захаркино 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</si>
</sst>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40"/>
  <sheetViews>
    <sheetView tabSelected="1" view="pageBreakPreview" zoomScale="85" zoomScaleSheetLayoutView="85" zoomScalePageLayoutView="0" workbookViewId="0" topLeftCell="A31">
      <selection activeCell="D40" sqref="D40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7.375" style="3" customWidth="1"/>
    <col min="5" max="5" width="20.00390625" style="3" customWidth="1"/>
    <col min="6" max="6" width="21.25390625" style="1" hidden="1" customWidth="1"/>
    <col min="7" max="16384" width="8.875" style="1" customWidth="1"/>
  </cols>
  <sheetData>
    <row r="1" spans="2:6" ht="77.25" customHeight="1">
      <c r="B1" s="32" t="s">
        <v>39</v>
      </c>
      <c r="C1" s="32"/>
      <c r="D1" s="32"/>
      <c r="E1" s="32"/>
      <c r="F1" s="32"/>
    </row>
    <row r="2" spans="1:6" ht="76.5" customHeight="1">
      <c r="A2" s="33" t="s">
        <v>31</v>
      </c>
      <c r="B2" s="33"/>
      <c r="C2" s="33"/>
      <c r="D2" s="33"/>
      <c r="E2" s="33"/>
      <c r="F2" s="33"/>
    </row>
    <row r="3" spans="1:6" ht="18" customHeight="1">
      <c r="A3" s="4"/>
      <c r="B3" s="4"/>
      <c r="C3" s="4"/>
      <c r="D3" s="5"/>
      <c r="E3" s="5"/>
      <c r="F3" s="6"/>
    </row>
    <row r="4" spans="1:6" s="2" customFormat="1" ht="36.75" customHeight="1">
      <c r="A4" s="27" t="s">
        <v>24</v>
      </c>
      <c r="B4" s="27" t="s">
        <v>15</v>
      </c>
      <c r="C4" s="27" t="s">
        <v>16</v>
      </c>
      <c r="D4" s="31" t="s">
        <v>1</v>
      </c>
      <c r="E4" s="31"/>
      <c r="F4" s="8"/>
    </row>
    <row r="5" spans="1:6" s="2" customFormat="1" ht="93.75" customHeight="1">
      <c r="A5" s="27"/>
      <c r="B5" s="27"/>
      <c r="C5" s="27"/>
      <c r="D5" s="7" t="s">
        <v>3</v>
      </c>
      <c r="E5" s="9" t="s">
        <v>2</v>
      </c>
      <c r="F5" s="10"/>
    </row>
    <row r="6" spans="1:6" s="2" customFormat="1" ht="43.5" customHeight="1">
      <c r="A6" s="28" t="s">
        <v>29</v>
      </c>
      <c r="B6" s="29"/>
      <c r="C6" s="29"/>
      <c r="D6" s="29"/>
      <c r="E6" s="30"/>
      <c r="F6" s="11"/>
    </row>
    <row r="7" spans="1:6" ht="72.75" customHeight="1">
      <c r="A7" s="12" t="s">
        <v>33</v>
      </c>
      <c r="B7" s="13" t="s">
        <v>19</v>
      </c>
      <c r="C7" s="13"/>
      <c r="D7" s="14">
        <f>D8+D9+D10+D11+D12</f>
        <v>2435.16424</v>
      </c>
      <c r="E7" s="14">
        <f>E8+E9+E10+E12</f>
        <v>0</v>
      </c>
      <c r="F7" s="4"/>
    </row>
    <row r="8" spans="1:6" ht="32.25">
      <c r="A8" s="15" t="s">
        <v>8</v>
      </c>
      <c r="B8" s="16" t="s">
        <v>19</v>
      </c>
      <c r="C8" s="16" t="s">
        <v>9</v>
      </c>
      <c r="D8" s="17">
        <f>717.43696+1057.64441</f>
        <v>1775.08137</v>
      </c>
      <c r="E8" s="17">
        <v>0</v>
      </c>
      <c r="F8" s="4"/>
    </row>
    <row r="9" spans="1:6" ht="48">
      <c r="A9" s="18" t="s">
        <v>10</v>
      </c>
      <c r="B9" s="16" t="s">
        <v>19</v>
      </c>
      <c r="C9" s="19">
        <v>240</v>
      </c>
      <c r="D9" s="17">
        <f>229.96676+179</f>
        <v>408.96676</v>
      </c>
      <c r="E9" s="17">
        <v>0</v>
      </c>
      <c r="F9" s="4"/>
    </row>
    <row r="10" spans="1:6" ht="18.75">
      <c r="A10" s="18" t="s">
        <v>7</v>
      </c>
      <c r="B10" s="16" t="s">
        <v>19</v>
      </c>
      <c r="C10" s="19">
        <v>540</v>
      </c>
      <c r="D10" s="17">
        <f>39.18871+100.68227+97.97322</f>
        <v>237.8442</v>
      </c>
      <c r="E10" s="17">
        <v>0</v>
      </c>
      <c r="F10" s="4"/>
    </row>
    <row r="11" spans="1:6" ht="18.75">
      <c r="A11" s="18" t="s">
        <v>32</v>
      </c>
      <c r="B11" s="16" t="s">
        <v>19</v>
      </c>
      <c r="C11" s="19">
        <v>730</v>
      </c>
      <c r="D11" s="17">
        <v>8</v>
      </c>
      <c r="E11" s="17">
        <v>0</v>
      </c>
      <c r="F11" s="4"/>
    </row>
    <row r="12" spans="1:6" ht="18.75">
      <c r="A12" s="18" t="s">
        <v>11</v>
      </c>
      <c r="B12" s="16" t="s">
        <v>19</v>
      </c>
      <c r="C12" s="19">
        <v>850</v>
      </c>
      <c r="D12" s="17">
        <f>5.27191</f>
        <v>5.27191</v>
      </c>
      <c r="E12" s="17">
        <v>0</v>
      </c>
      <c r="F12" s="4"/>
    </row>
    <row r="13" spans="1:6" ht="54.75" customHeight="1">
      <c r="A13" s="20" t="s">
        <v>38</v>
      </c>
      <c r="B13" s="21">
        <v>3900000000</v>
      </c>
      <c r="C13" s="13"/>
      <c r="D13" s="14">
        <f>D14+D15</f>
        <v>1392.25734</v>
      </c>
      <c r="E13" s="14">
        <f>E14+E15</f>
        <v>468</v>
      </c>
      <c r="F13" s="4"/>
    </row>
    <row r="14" spans="1:6" ht="48">
      <c r="A14" s="18" t="s">
        <v>10</v>
      </c>
      <c r="B14" s="19">
        <v>3900000000</v>
      </c>
      <c r="C14" s="16" t="s">
        <v>12</v>
      </c>
      <c r="D14" s="17">
        <f>1363.199+28.776</f>
        <v>1391.9750000000001</v>
      </c>
      <c r="E14" s="17">
        <v>468</v>
      </c>
      <c r="F14" s="4"/>
    </row>
    <row r="15" spans="1:6" ht="18.75" hidden="1">
      <c r="A15" s="18" t="s">
        <v>11</v>
      </c>
      <c r="B15" s="19">
        <v>3900000000</v>
      </c>
      <c r="C15" s="19">
        <v>850</v>
      </c>
      <c r="D15" s="17">
        <f>0.28234</f>
        <v>0.28234</v>
      </c>
      <c r="E15" s="17">
        <v>0</v>
      </c>
      <c r="F15" s="4"/>
    </row>
    <row r="16" spans="1:6" ht="69" customHeight="1">
      <c r="A16" s="20" t="s">
        <v>37</v>
      </c>
      <c r="B16" s="13" t="s">
        <v>20</v>
      </c>
      <c r="C16" s="21"/>
      <c r="D16" s="14">
        <f>D17</f>
        <v>113.13577</v>
      </c>
      <c r="E16" s="14">
        <v>0</v>
      </c>
      <c r="F16" s="4"/>
    </row>
    <row r="17" spans="1:6" ht="32.25">
      <c r="A17" s="22" t="s">
        <v>13</v>
      </c>
      <c r="B17" s="16" t="s">
        <v>20</v>
      </c>
      <c r="C17" s="19"/>
      <c r="D17" s="17">
        <f>D18+D19</f>
        <v>113.13577</v>
      </c>
      <c r="E17" s="17">
        <f>E18</f>
        <v>0</v>
      </c>
      <c r="F17" s="4"/>
    </row>
    <row r="18" spans="1:6" ht="50.25" customHeight="1">
      <c r="A18" s="18" t="s">
        <v>10</v>
      </c>
      <c r="B18" s="16" t="s">
        <v>20</v>
      </c>
      <c r="C18" s="19">
        <v>240</v>
      </c>
      <c r="D18" s="17">
        <v>0</v>
      </c>
      <c r="E18" s="17">
        <v>0</v>
      </c>
      <c r="F18" s="4"/>
    </row>
    <row r="19" spans="1:6" ht="28.5" customHeight="1">
      <c r="A19" s="18" t="s">
        <v>7</v>
      </c>
      <c r="B19" s="16" t="s">
        <v>20</v>
      </c>
      <c r="C19" s="19">
        <v>540</v>
      </c>
      <c r="D19" s="17">
        <f>113.13577</f>
        <v>113.13577</v>
      </c>
      <c r="E19" s="17">
        <v>0</v>
      </c>
      <c r="F19" s="4"/>
    </row>
    <row r="20" spans="1:6" ht="148.5" customHeight="1">
      <c r="A20" s="12" t="s">
        <v>28</v>
      </c>
      <c r="B20" s="13" t="s">
        <v>21</v>
      </c>
      <c r="C20" s="21"/>
      <c r="D20" s="14">
        <f>D21+D22</f>
        <v>246.41076</v>
      </c>
      <c r="E20" s="14">
        <f>E21</f>
        <v>0</v>
      </c>
      <c r="F20" s="4"/>
    </row>
    <row r="21" spans="1:6" ht="48">
      <c r="A21" s="18" t="s">
        <v>10</v>
      </c>
      <c r="B21" s="16" t="s">
        <v>21</v>
      </c>
      <c r="C21" s="19">
        <v>240</v>
      </c>
      <c r="D21" s="17">
        <f>237.41076</f>
        <v>237.41076</v>
      </c>
      <c r="E21" s="17">
        <v>0</v>
      </c>
      <c r="F21" s="4"/>
    </row>
    <row r="22" spans="1:6" ht="18.75">
      <c r="A22" s="18" t="s">
        <v>11</v>
      </c>
      <c r="B22" s="16" t="s">
        <v>21</v>
      </c>
      <c r="C22" s="19">
        <v>850</v>
      </c>
      <c r="D22" s="17">
        <v>9</v>
      </c>
      <c r="E22" s="17">
        <v>0</v>
      </c>
      <c r="F22" s="4"/>
    </row>
    <row r="23" spans="1:6" ht="69" customHeight="1">
      <c r="A23" s="20" t="s">
        <v>36</v>
      </c>
      <c r="B23" s="21">
        <v>4300000000</v>
      </c>
      <c r="C23" s="13"/>
      <c r="D23" s="14">
        <f>D24</f>
        <v>713.99453</v>
      </c>
      <c r="E23" s="14">
        <f>E24</f>
        <v>0</v>
      </c>
      <c r="F23" s="4"/>
    </row>
    <row r="24" spans="1:6" ht="23.25" customHeight="1">
      <c r="A24" s="18" t="s">
        <v>7</v>
      </c>
      <c r="B24" s="19">
        <v>4300000000</v>
      </c>
      <c r="C24" s="16" t="s">
        <v>6</v>
      </c>
      <c r="D24" s="17">
        <v>713.99453</v>
      </c>
      <c r="E24" s="17">
        <v>0</v>
      </c>
      <c r="F24" s="4"/>
    </row>
    <row r="25" spans="1:6" ht="72.75" customHeight="1">
      <c r="A25" s="20" t="s">
        <v>35</v>
      </c>
      <c r="B25" s="13" t="s">
        <v>22</v>
      </c>
      <c r="C25" s="13"/>
      <c r="D25" s="14">
        <f>D26+D27</f>
        <v>1071.10846</v>
      </c>
      <c r="E25" s="14">
        <f>E26+E27</f>
        <v>0</v>
      </c>
      <c r="F25" s="4"/>
    </row>
    <row r="26" spans="1:6" ht="48">
      <c r="A26" s="18" t="s">
        <v>10</v>
      </c>
      <c r="B26" s="19">
        <v>4400000000</v>
      </c>
      <c r="C26" s="19">
        <v>240</v>
      </c>
      <c r="D26" s="17">
        <v>70</v>
      </c>
      <c r="E26" s="17">
        <v>0</v>
      </c>
      <c r="F26" s="4"/>
    </row>
    <row r="27" spans="1:6" ht="24.75" customHeight="1">
      <c r="A27" s="18" t="s">
        <v>7</v>
      </c>
      <c r="B27" s="19">
        <v>4400000000</v>
      </c>
      <c r="C27" s="16" t="s">
        <v>6</v>
      </c>
      <c r="D27" s="17">
        <f>18.36998+982.73848</f>
        <v>1001.10846</v>
      </c>
      <c r="E27" s="17">
        <v>0</v>
      </c>
      <c r="F27" s="4"/>
    </row>
    <row r="28" spans="1:6" ht="74.25" customHeight="1">
      <c r="A28" s="20" t="s">
        <v>34</v>
      </c>
      <c r="B28" s="21">
        <v>4500000000</v>
      </c>
      <c r="C28" s="13"/>
      <c r="D28" s="14">
        <f>D29</f>
        <v>1</v>
      </c>
      <c r="E28" s="14">
        <f>E29</f>
        <v>0</v>
      </c>
      <c r="F28" s="4"/>
    </row>
    <row r="29" spans="1:6" ht="54" customHeight="1">
      <c r="A29" s="18" t="s">
        <v>10</v>
      </c>
      <c r="B29" s="19">
        <v>4500000000</v>
      </c>
      <c r="C29" s="19">
        <v>240</v>
      </c>
      <c r="D29" s="17">
        <v>1</v>
      </c>
      <c r="E29" s="17">
        <v>0</v>
      </c>
      <c r="F29" s="4"/>
    </row>
    <row r="30" spans="1:6" ht="102.75" customHeight="1">
      <c r="A30" s="20" t="s">
        <v>27</v>
      </c>
      <c r="B30" s="13" t="s">
        <v>23</v>
      </c>
      <c r="C30" s="21"/>
      <c r="D30" s="14">
        <f>D31</f>
        <v>78.1734</v>
      </c>
      <c r="E30" s="14">
        <f>E31</f>
        <v>0</v>
      </c>
      <c r="F30" s="4"/>
    </row>
    <row r="31" spans="1:6" ht="48">
      <c r="A31" s="18" t="s">
        <v>10</v>
      </c>
      <c r="B31" s="16" t="s">
        <v>23</v>
      </c>
      <c r="C31" s="19">
        <v>240</v>
      </c>
      <c r="D31" s="17">
        <f>78.1734</f>
        <v>78.1734</v>
      </c>
      <c r="E31" s="17">
        <v>0</v>
      </c>
      <c r="F31" s="4"/>
    </row>
    <row r="32" spans="1:6" ht="71.25" customHeight="1">
      <c r="A32" s="20" t="s">
        <v>26</v>
      </c>
      <c r="B32" s="21">
        <v>4700000000</v>
      </c>
      <c r="C32" s="13"/>
      <c r="D32" s="14">
        <f>D33</f>
        <v>83</v>
      </c>
      <c r="E32" s="14">
        <f>E33</f>
        <v>83</v>
      </c>
      <c r="F32" s="4"/>
    </row>
    <row r="33" spans="1:6" ht="52.5" customHeight="1">
      <c r="A33" s="18" t="s">
        <v>17</v>
      </c>
      <c r="B33" s="19">
        <v>4700000000</v>
      </c>
      <c r="C33" s="16" t="s">
        <v>18</v>
      </c>
      <c r="D33" s="17">
        <v>83</v>
      </c>
      <c r="E33" s="17">
        <v>83</v>
      </c>
      <c r="F33" s="4"/>
    </row>
    <row r="34" spans="1:6" ht="82.5" customHeight="1" hidden="1">
      <c r="A34" s="20" t="s">
        <v>25</v>
      </c>
      <c r="B34" s="21">
        <v>4800000000</v>
      </c>
      <c r="C34" s="21"/>
      <c r="D34" s="14">
        <f>D35</f>
        <v>0</v>
      </c>
      <c r="E34" s="14">
        <v>0</v>
      </c>
      <c r="F34" s="4"/>
    </row>
    <row r="35" spans="1:6" ht="22.5" customHeight="1" hidden="1">
      <c r="A35" s="18" t="s">
        <v>7</v>
      </c>
      <c r="B35" s="19">
        <v>4800000000</v>
      </c>
      <c r="C35" s="16" t="s">
        <v>6</v>
      </c>
      <c r="D35" s="17">
        <v>0</v>
      </c>
      <c r="E35" s="17">
        <v>0</v>
      </c>
      <c r="F35" s="4"/>
    </row>
    <row r="36" spans="1:6" s="2" customFormat="1" ht="71.25" customHeight="1">
      <c r="A36" s="20" t="s">
        <v>30</v>
      </c>
      <c r="B36" s="21">
        <v>4900000000</v>
      </c>
      <c r="C36" s="13"/>
      <c r="D36" s="14">
        <f>D37</f>
        <v>82.21049</v>
      </c>
      <c r="E36" s="14">
        <f>E37</f>
        <v>0</v>
      </c>
      <c r="F36" s="26"/>
    </row>
    <row r="37" spans="1:6" ht="59.25" customHeight="1">
      <c r="A37" s="18" t="s">
        <v>10</v>
      </c>
      <c r="B37" s="19">
        <v>4900000000</v>
      </c>
      <c r="C37" s="16" t="s">
        <v>12</v>
      </c>
      <c r="D37" s="17">
        <v>82.21049</v>
      </c>
      <c r="E37" s="17">
        <v>0</v>
      </c>
      <c r="F37" s="4"/>
    </row>
    <row r="38" spans="1:6" ht="38.25" customHeight="1">
      <c r="A38" s="12" t="s">
        <v>14</v>
      </c>
      <c r="B38" s="21">
        <v>9900000000</v>
      </c>
      <c r="C38" s="21"/>
      <c r="D38" s="14">
        <f>D39</f>
        <v>10</v>
      </c>
      <c r="E38" s="14">
        <f>E39</f>
        <v>0</v>
      </c>
      <c r="F38" s="4"/>
    </row>
    <row r="39" spans="1:6" ht="18.75">
      <c r="A39" s="18" t="s">
        <v>5</v>
      </c>
      <c r="B39" s="19">
        <v>9900000000</v>
      </c>
      <c r="C39" s="16" t="s">
        <v>4</v>
      </c>
      <c r="D39" s="17">
        <v>10</v>
      </c>
      <c r="E39" s="17">
        <v>0</v>
      </c>
      <c r="F39" s="4"/>
    </row>
    <row r="40" spans="1:6" ht="18.75">
      <c r="A40" s="24" t="s">
        <v>0</v>
      </c>
      <c r="B40" s="25"/>
      <c r="C40" s="25"/>
      <c r="D40" s="23">
        <f>D7+D13+D16+D20+D23+D25+D28+D30+D32+D34+D38+D36</f>
        <v>6226.454989999999</v>
      </c>
      <c r="E40" s="23">
        <f>E7+E13+E16+E20+E23+E25+E28+E30+E32+E34+E38+E36</f>
        <v>551</v>
      </c>
      <c r="F40" s="4"/>
    </row>
  </sheetData>
  <sheetProtection/>
  <mergeCells count="7">
    <mergeCell ref="C4:C5"/>
    <mergeCell ref="A6:E6"/>
    <mergeCell ref="D4:E4"/>
    <mergeCell ref="B1:F1"/>
    <mergeCell ref="A4:A5"/>
    <mergeCell ref="A2:F2"/>
    <mergeCell ref="B4:B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2018-10-19T09:34:38Z</cp:lastPrinted>
  <dcterms:created xsi:type="dcterms:W3CDTF">2007-10-25T07:07:19Z</dcterms:created>
  <dcterms:modified xsi:type="dcterms:W3CDTF">2018-12-17T15:03:49Z</dcterms:modified>
  <cp:category/>
  <cp:version/>
  <cp:contentType/>
  <cp:contentStatus/>
</cp:coreProperties>
</file>